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Invoices" sheetId="2" state="visible" r:id="rId2"/>
    <sheet xmlns:r="http://schemas.openxmlformats.org/officeDocument/2006/relationships" name="Payment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14213D"/>
      <sz val="14"/>
    </font>
    <font>
      <i val="1"/>
      <color rgb="005B6470"/>
    </font>
    <font>
      <color rgb="005B6470"/>
      <sz val="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07C41"/>
      </patternFill>
    </fill>
    <fill>
      <patternFill patternType="solid">
        <fgColor rgb="00FFF6D6"/>
      </patternFill>
    </fill>
  </fills>
  <borders count="2">
    <border>
      <left/>
      <right/>
      <top/>
      <bottom/>
      <diagonal/>
    </border>
    <border>
      <left style="thin">
        <color rgb="00D5DAD7"/>
      </left>
      <right style="thin">
        <color rgb="00D5DAD7"/>
      </right>
      <top style="thin">
        <color rgb="00D5DAD7"/>
      </top>
      <bottom style="thin">
        <color rgb="00D5DAD7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2" borderId="1" pivotButton="0" quotePrefix="0" xfId="0"/>
    <xf numFmtId="4" fontId="0" fillId="0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Spreadsheet Weekly — Issue #1: Why XLOOKUP says #N/A</t>
        </is>
      </c>
    </row>
    <row r="2">
      <c r="A2" s="2" t="inlineStr">
        <is>
          <t>Works in: Microsoft 365 or Excel 2021+ (notes for older versions inside). No macros.</t>
        </is>
      </c>
    </row>
    <row r="4">
      <c r="A4" s="3" t="inlineStr">
        <is>
          <t>1. Go to the Payments sheet. Column B uses a normal XLOOKUP and shows #N/A for 6 of 10 rows.</t>
        </is>
      </c>
    </row>
    <row r="5">
      <c r="A5" s="3" t="inlineStr">
        <is>
          <t>2. Columns C–E diagnose each ID: ISTEXT (stored as text?), LEN (extra characters?), UNICODE(RIGHT()) (32 = space, 160 = non-breaking space).</t>
        </is>
      </c>
    </row>
    <row r="6">
      <c r="A6" s="3" t="inlineStr">
        <is>
          <t>3. Column F is the fixed formula from the issue. All 10 rows match. Compare with column G (expected).</t>
        </is>
      </c>
    </row>
    <row r="7">
      <c r="A7" s="3" t="inlineStr">
        <is>
          <t>4. Try it yourself: in column H, write the fix from memory for rows 2–11.</t>
        </is>
      </c>
    </row>
    <row r="8">
      <c r="A8" s="3" t="inlineStr">
        <is>
          <t>Older Excel (2016/2019): XLOOKUP is not available. Use the INDEX/MATCH version from the issue and confirm with Ctrl+Shift+Enter.</t>
        </is>
      </c>
    </row>
    <row r="11">
      <c r="A11" s="4" t="inlineStr">
        <is>
          <t>Free for personal and internal business use. Sample data is fictional.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4" customWidth="1" min="1" max="1"/>
    <col width="16" customWidth="1" min="2" max="2"/>
    <col width="14" customWidth="1" min="3" max="3"/>
  </cols>
  <sheetData>
    <row r="1">
      <c r="A1" s="5" t="inlineStr">
        <is>
          <t>Invoice ID</t>
        </is>
      </c>
      <c r="B1" s="5" t="inlineStr">
        <is>
          <t>Customer</t>
        </is>
      </c>
      <c r="C1" s="5" t="inlineStr">
        <is>
          <t>Amount</t>
        </is>
      </c>
    </row>
    <row r="2">
      <c r="A2" t="n">
        <v>10480</v>
      </c>
      <c r="B2" t="inlineStr">
        <is>
          <t>Northwind</t>
        </is>
      </c>
      <c r="C2" s="6" t="n">
        <v>1240</v>
      </c>
    </row>
    <row r="3">
      <c r="A3" t="n">
        <v>10481</v>
      </c>
      <c r="B3" t="inlineStr">
        <is>
          <t>Contoso</t>
        </is>
      </c>
      <c r="C3" s="6" t="n">
        <v>860.5</v>
      </c>
    </row>
    <row r="4">
      <c r="A4" t="n">
        <v>10482</v>
      </c>
      <c r="B4" t="inlineStr">
        <is>
          <t>Fabrikam</t>
        </is>
      </c>
      <c r="C4" s="6" t="n">
        <v>3120.75</v>
      </c>
    </row>
    <row r="5">
      <c r="A5" t="n">
        <v>10483</v>
      </c>
      <c r="B5" t="inlineStr">
        <is>
          <t>Tailspin</t>
        </is>
      </c>
      <c r="C5" s="6" t="n">
        <v>410</v>
      </c>
    </row>
    <row r="6">
      <c r="A6" t="n">
        <v>10484</v>
      </c>
      <c r="B6" t="inlineStr">
        <is>
          <t>Litware</t>
        </is>
      </c>
      <c r="C6" s="6" t="n">
        <v>2290.1</v>
      </c>
    </row>
    <row r="7">
      <c r="A7" t="n">
        <v>10485</v>
      </c>
      <c r="B7" t="inlineStr">
        <is>
          <t>Adatum</t>
        </is>
      </c>
      <c r="C7" s="6" t="n">
        <v>975.25</v>
      </c>
    </row>
    <row r="8">
      <c r="A8" t="n">
        <v>10486</v>
      </c>
      <c r="B8" t="inlineStr">
        <is>
          <t>Proseware</t>
        </is>
      </c>
      <c r="C8" s="6" t="n">
        <v>1580</v>
      </c>
    </row>
    <row r="9">
      <c r="A9" t="n">
        <v>10487</v>
      </c>
      <c r="B9" t="inlineStr">
        <is>
          <t>Wingtip</t>
        </is>
      </c>
      <c r="C9" s="6" t="n">
        <v>640.4</v>
      </c>
    </row>
    <row r="10">
      <c r="A10" t="n">
        <v>10488</v>
      </c>
      <c r="B10" t="inlineStr">
        <is>
          <t>Coho</t>
        </is>
      </c>
      <c r="C10" s="6" t="n">
        <v>2045.9</v>
      </c>
    </row>
    <row r="11">
      <c r="A11" t="n">
        <v>10489</v>
      </c>
      <c r="B11" t="inlineStr">
        <is>
          <t>Alpine</t>
        </is>
      </c>
      <c r="C11" s="6" t="n">
        <v>1333.33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cols>
    <col width="26" customWidth="1" min="1" max="1"/>
    <col width="16" customWidth="1" min="2" max="2"/>
    <col width="10" customWidth="1" min="3" max="3"/>
    <col width="8" customWidth="1" min="4" max="4"/>
    <col width="13" customWidth="1" min="5" max="5"/>
    <col width="16" customWidth="1" min="6" max="6"/>
    <col width="12" customWidth="1" min="7" max="7"/>
    <col width="14" customWidth="1" min="8" max="8"/>
  </cols>
  <sheetData>
    <row r="1">
      <c r="A1" s="5" t="inlineStr">
        <is>
          <t>Payment ref (as exported)</t>
        </is>
      </c>
      <c r="B1" s="5" t="inlineStr">
        <is>
          <t>Naive XLOOKUP</t>
        </is>
      </c>
      <c r="C1" s="5" t="inlineStr">
        <is>
          <t>ISTEXT</t>
        </is>
      </c>
      <c r="D1" s="5" t="inlineStr">
        <is>
          <t>LEN</t>
        </is>
      </c>
      <c r="E1" s="5" t="inlineStr">
        <is>
          <t>UNICODE(RIGHT)</t>
        </is>
      </c>
      <c r="F1" s="5" t="inlineStr">
        <is>
          <t>Fixed formula</t>
        </is>
      </c>
      <c r="G1" s="5" t="inlineStr">
        <is>
          <t>Expected</t>
        </is>
      </c>
      <c r="H1" s="5" t="inlineStr">
        <is>
          <t>Your turn</t>
        </is>
      </c>
    </row>
    <row r="2">
      <c r="A2" t="n">
        <v>10480</v>
      </c>
      <c r="B2" s="6">
        <f>_xlfn.XLOOKUP(A2,Invoices!$A$2:$A$11,Invoices!$C$2:$C$11)</f>
        <v/>
      </c>
      <c r="C2">
        <f>ISTEXT(A2)</f>
        <v/>
      </c>
      <c r="D2">
        <f>LEN(A2)</f>
        <v/>
      </c>
      <c r="E2">
        <f>_xlfn.UNICODE(RIGHT(A2))</f>
        <v/>
      </c>
      <c r="F2" s="6">
        <f t="array" ref="F2">_xlfn.XLOOKUP(TRIM(SUBSTITUTE(A2,_xlfn.UNICHAR(160)," ")),TRIM(SUBSTITUTE(Invoices!$A$2:$A$11,_xlfn.UNICHAR(160)," ")),Invoices!$C$2:$C$11,"Not found")</f>
        <v/>
      </c>
      <c r="G2" s="6" t="n">
        <v>1240</v>
      </c>
      <c r="H2" s="7" t="n"/>
    </row>
    <row r="3">
      <c r="A3" t="inlineStr">
        <is>
          <t>10481</t>
        </is>
      </c>
      <c r="B3" s="6">
        <f>_xlfn.XLOOKUP(A3,Invoices!$A$2:$A$11,Invoices!$C$2:$C$11)</f>
        <v/>
      </c>
      <c r="C3">
        <f>ISTEXT(A3)</f>
        <v/>
      </c>
      <c r="D3">
        <f>LEN(A3)</f>
        <v/>
      </c>
      <c r="E3">
        <f>_xlfn.UNICODE(RIGHT(A3))</f>
        <v/>
      </c>
      <c r="F3" s="6">
        <f t="array" ref="F3">_xlfn.XLOOKUP(TRIM(SUBSTITUTE(A3,_xlfn.UNICHAR(160)," ")),TRIM(SUBSTITUTE(Invoices!$A$2:$A$11,_xlfn.UNICHAR(160)," ")),Invoices!$C$2:$C$11,"Not found")</f>
        <v/>
      </c>
      <c r="G3" s="6" t="n">
        <v>860.5</v>
      </c>
      <c r="H3" s="7" t="n"/>
    </row>
    <row r="4">
      <c r="A4" t="n">
        <v>10482</v>
      </c>
      <c r="B4" s="6">
        <f>_xlfn.XLOOKUP(A4,Invoices!$A$2:$A$11,Invoices!$C$2:$C$11)</f>
        <v/>
      </c>
      <c r="C4">
        <f>ISTEXT(A4)</f>
        <v/>
      </c>
      <c r="D4">
        <f>LEN(A4)</f>
        <v/>
      </c>
      <c r="E4">
        <f>_xlfn.UNICODE(RIGHT(A4))</f>
        <v/>
      </c>
      <c r="F4" s="6">
        <f t="array" ref="F4">_xlfn.XLOOKUP(TRIM(SUBSTITUTE(A4,_xlfn.UNICHAR(160)," ")),TRIM(SUBSTITUTE(Invoices!$A$2:$A$11,_xlfn.UNICHAR(160)," ")),Invoices!$C$2:$C$11,"Not found")</f>
        <v/>
      </c>
      <c r="G4" s="6" t="n">
        <v>3120.75</v>
      </c>
      <c r="H4" s="7" t="n"/>
    </row>
    <row r="5">
      <c r="A5" t="inlineStr">
        <is>
          <t xml:space="preserve">10483 </t>
        </is>
      </c>
      <c r="B5" s="6">
        <f>_xlfn.XLOOKUP(A5,Invoices!$A$2:$A$11,Invoices!$C$2:$C$11)</f>
        <v/>
      </c>
      <c r="C5">
        <f>ISTEXT(A5)</f>
        <v/>
      </c>
      <c r="D5">
        <f>LEN(A5)</f>
        <v/>
      </c>
      <c r="E5">
        <f>_xlfn.UNICODE(RIGHT(A5))</f>
        <v/>
      </c>
      <c r="F5" s="6">
        <f t="array" ref="F5">_xlfn.XLOOKUP(TRIM(SUBSTITUTE(A5,_xlfn.UNICHAR(160)," ")),TRIM(SUBSTITUTE(Invoices!$A$2:$A$11,_xlfn.UNICHAR(160)," ")),Invoices!$C$2:$C$11,"Not found")</f>
        <v/>
      </c>
      <c r="G5" s="6" t="n">
        <v>410</v>
      </c>
      <c r="H5" s="7" t="n"/>
    </row>
    <row r="6">
      <c r="A6" t="n">
        <v>10484</v>
      </c>
      <c r="B6" s="6">
        <f>_xlfn.XLOOKUP(A6,Invoices!$A$2:$A$11,Invoices!$C$2:$C$11)</f>
        <v/>
      </c>
      <c r="C6">
        <f>ISTEXT(A6)</f>
        <v/>
      </c>
      <c r="D6">
        <f>LEN(A6)</f>
        <v/>
      </c>
      <c r="E6">
        <f>_xlfn.UNICODE(RIGHT(A6))</f>
        <v/>
      </c>
      <c r="F6" s="6">
        <f t="array" ref="F6">_xlfn.XLOOKUP(TRIM(SUBSTITUTE(A6,_xlfn.UNICHAR(160)," ")),TRIM(SUBSTITUTE(Invoices!$A$2:$A$11,_xlfn.UNICHAR(160)," ")),Invoices!$C$2:$C$11,"Not found")</f>
        <v/>
      </c>
      <c r="G6" s="6" t="n">
        <v>2290.1</v>
      </c>
      <c r="H6" s="7" t="n"/>
    </row>
    <row r="7">
      <c r="A7" t="inlineStr">
        <is>
          <t xml:space="preserve">10485 </t>
        </is>
      </c>
      <c r="B7" s="6">
        <f>_xlfn.XLOOKUP(A7,Invoices!$A$2:$A$11,Invoices!$C$2:$C$11)</f>
        <v/>
      </c>
      <c r="C7">
        <f>ISTEXT(A7)</f>
        <v/>
      </c>
      <c r="D7">
        <f>LEN(A7)</f>
        <v/>
      </c>
      <c r="E7">
        <f>_xlfn.UNICODE(RIGHT(A7))</f>
        <v/>
      </c>
      <c r="F7" s="6">
        <f t="array" ref="F7">_xlfn.XLOOKUP(TRIM(SUBSTITUTE(A7,_xlfn.UNICHAR(160)," ")),TRIM(SUBSTITUTE(Invoices!$A$2:$A$11,_xlfn.UNICHAR(160)," ")),Invoices!$C$2:$C$11,"Not found")</f>
        <v/>
      </c>
      <c r="G7" s="6" t="n">
        <v>975.25</v>
      </c>
      <c r="H7" s="7" t="n"/>
    </row>
    <row r="8">
      <c r="A8" t="inlineStr">
        <is>
          <t>10486</t>
        </is>
      </c>
      <c r="B8" s="6">
        <f>_xlfn.XLOOKUP(A8,Invoices!$A$2:$A$11,Invoices!$C$2:$C$11)</f>
        <v/>
      </c>
      <c r="C8">
        <f>ISTEXT(A8)</f>
        <v/>
      </c>
      <c r="D8">
        <f>LEN(A8)</f>
        <v/>
      </c>
      <c r="E8">
        <f>_xlfn.UNICODE(RIGHT(A8))</f>
        <v/>
      </c>
      <c r="F8" s="6">
        <f t="array" ref="F8">_xlfn.XLOOKUP(TRIM(SUBSTITUTE(A8,_xlfn.UNICHAR(160)," ")),TRIM(SUBSTITUTE(Invoices!$A$2:$A$11,_xlfn.UNICHAR(160)," ")),Invoices!$C$2:$C$11,"Not found")</f>
        <v/>
      </c>
      <c r="G8" s="6" t="n">
        <v>1580</v>
      </c>
      <c r="H8" s="7" t="n"/>
    </row>
    <row r="9">
      <c r="A9" t="n">
        <v>10487</v>
      </c>
      <c r="B9" s="6">
        <f>_xlfn.XLOOKUP(A9,Invoices!$A$2:$A$11,Invoices!$C$2:$C$11)</f>
        <v/>
      </c>
      <c r="C9">
        <f>ISTEXT(A9)</f>
        <v/>
      </c>
      <c r="D9">
        <f>LEN(A9)</f>
        <v/>
      </c>
      <c r="E9">
        <f>_xlfn.UNICODE(RIGHT(A9))</f>
        <v/>
      </c>
      <c r="F9" s="6">
        <f t="array" ref="F9">_xlfn.XLOOKUP(TRIM(SUBSTITUTE(A9,_xlfn.UNICHAR(160)," ")),TRIM(SUBSTITUTE(Invoices!$A$2:$A$11,_xlfn.UNICHAR(160)," ")),Invoices!$C$2:$C$11,"Not found")</f>
        <v/>
      </c>
      <c r="G9" s="6" t="n">
        <v>640.4</v>
      </c>
      <c r="H9" s="7" t="n"/>
    </row>
    <row r="10">
      <c r="A10" t="inlineStr">
        <is>
          <t xml:space="preserve">10488 </t>
        </is>
      </c>
      <c r="B10" s="6">
        <f>_xlfn.XLOOKUP(A10,Invoices!$A$2:$A$11,Invoices!$C$2:$C$11)</f>
        <v/>
      </c>
      <c r="C10">
        <f>ISTEXT(A10)</f>
        <v/>
      </c>
      <c r="D10">
        <f>LEN(A10)</f>
        <v/>
      </c>
      <c r="E10">
        <f>_xlfn.UNICODE(RIGHT(A10))</f>
        <v/>
      </c>
      <c r="F10" s="6">
        <f t="array" ref="F10">_xlfn.XLOOKUP(TRIM(SUBSTITUTE(A10,_xlfn.UNICHAR(160)," ")),TRIM(SUBSTITUTE(Invoices!$A$2:$A$11,_xlfn.UNICHAR(160)," ")),Invoices!$C$2:$C$11,"Not found")</f>
        <v/>
      </c>
      <c r="G10" s="6" t="n">
        <v>2045.9</v>
      </c>
      <c r="H10" s="7" t="n"/>
    </row>
    <row r="11">
      <c r="A11" t="inlineStr">
        <is>
          <t>10489</t>
        </is>
      </c>
      <c r="B11" s="6">
        <f>_xlfn.XLOOKUP(A11,Invoices!$A$2:$A$11,Invoices!$C$2:$C$11)</f>
        <v/>
      </c>
      <c r="C11">
        <f>ISTEXT(A11)</f>
        <v/>
      </c>
      <c r="D11">
        <f>LEN(A11)</f>
        <v/>
      </c>
      <c r="E11">
        <f>_xlfn.UNICODE(RIGHT(A11))</f>
        <v/>
      </c>
      <c r="F11" s="6">
        <f t="array" ref="F11">_xlfn.XLOOKUP(TRIM(SUBSTITUTE(A11,_xlfn.UNICHAR(160)," ")),TRIM(SUBSTITUTE(Invoices!$A$2:$A$11,_xlfn.UNICHAR(160)," ")),Invoices!$C$2:$C$11,"Not found")</f>
        <v/>
      </c>
      <c r="G11" s="6" t="n">
        <v>1333.33</v>
      </c>
      <c r="H11" s="7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2026-11-06T16:19:33Z</dcterms:created>
  <dcterms:modified xmlns:dcterms="http://purl.org/dc/terms/" xmlns:xsi="http://www.w3.org/2001/XMLSchema-instance" xsi:type="dcterms:W3CDTF">2026-11-06T16:19:33Z</dcterms:modified>
</cp:coreProperties>
</file>